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OK-Tulsa" sheetId="1" r:id="rId4"/>
  </sheets>
</workbook>
</file>

<file path=xl/sharedStrings.xml><?xml version="1.0" encoding="utf-8"?>
<sst xmlns="http://schemas.openxmlformats.org/spreadsheetml/2006/main" uniqueCount="95">
  <si>
    <t>Overall Results</t>
  </si>
  <si>
    <t>Total Points</t>
  </si>
  <si>
    <t>FirstName</t>
  </si>
  <si>
    <t>LastName</t>
  </si>
  <si>
    <t>Swim Lengths</t>
  </si>
  <si>
    <t>Swim Points</t>
  </si>
  <si>
    <t>Bike Miles</t>
  </si>
  <si>
    <t>Bike Points</t>
  </si>
  <si>
    <t xml:space="preserve">Run Miles </t>
  </si>
  <si>
    <t>Run Point</t>
  </si>
  <si>
    <t>Raymond</t>
  </si>
  <si>
    <t>Schafer</t>
  </si>
  <si>
    <t xml:space="preserve">Scott </t>
  </si>
  <si>
    <t>Suurmeyer</t>
  </si>
  <si>
    <t>Bret</t>
  </si>
  <si>
    <t>Cromwell</t>
  </si>
  <si>
    <t xml:space="preserve">Bon </t>
  </si>
  <si>
    <t>Bennett</t>
  </si>
  <si>
    <t>Clark</t>
  </si>
  <si>
    <t>Brackin</t>
  </si>
  <si>
    <t>Jonathon</t>
  </si>
  <si>
    <t>McBride</t>
  </si>
  <si>
    <t>Mallory</t>
  </si>
  <si>
    <t xml:space="preserve">Crutchfield </t>
  </si>
  <si>
    <t>Simuka</t>
  </si>
  <si>
    <t>Dittmer</t>
  </si>
  <si>
    <t>Rachel</t>
  </si>
  <si>
    <t>Merton</t>
  </si>
  <si>
    <t>Lance</t>
  </si>
  <si>
    <t>Crawley</t>
  </si>
  <si>
    <t>Julie</t>
  </si>
  <si>
    <t>Adelson</t>
  </si>
  <si>
    <t>James</t>
  </si>
  <si>
    <t>Pope</t>
  </si>
  <si>
    <t>Christina</t>
  </si>
  <si>
    <t>Merlo</t>
  </si>
  <si>
    <t xml:space="preserve">Emily </t>
  </si>
  <si>
    <t xml:space="preserve">Faxton </t>
  </si>
  <si>
    <t>Andrew</t>
  </si>
  <si>
    <t>Sissons</t>
  </si>
  <si>
    <t>Ryan</t>
  </si>
  <si>
    <t>Leeper</t>
  </si>
  <si>
    <t>Benjamin</t>
  </si>
  <si>
    <t>Sbanotto</t>
  </si>
  <si>
    <t>Chris</t>
  </si>
  <si>
    <t>Lowers</t>
  </si>
  <si>
    <t>Jeremiah</t>
  </si>
  <si>
    <t>Mecaskey</t>
  </si>
  <si>
    <t>Esthela</t>
  </si>
  <si>
    <t>Casale</t>
  </si>
  <si>
    <t>Emily</t>
  </si>
  <si>
    <t>Bartel</t>
  </si>
  <si>
    <t>Joseph</t>
  </si>
  <si>
    <t>Austin</t>
  </si>
  <si>
    <t>Courtnay</t>
  </si>
  <si>
    <t>Grider</t>
  </si>
  <si>
    <t>Jana</t>
  </si>
  <si>
    <t>Rugg</t>
  </si>
  <si>
    <t>Mary</t>
  </si>
  <si>
    <t>DeWeese</t>
  </si>
  <si>
    <t>Longpine</t>
  </si>
  <si>
    <t>Karen</t>
  </si>
  <si>
    <t>Wolff</t>
  </si>
  <si>
    <t>Jennifer</t>
  </si>
  <si>
    <t>Reim</t>
  </si>
  <si>
    <t>Randell</t>
  </si>
  <si>
    <t>Ballard</t>
  </si>
  <si>
    <t>Diane</t>
  </si>
  <si>
    <t>Morrow-Kondos</t>
  </si>
  <si>
    <t>Veronica</t>
  </si>
  <si>
    <t>Avila</t>
  </si>
  <si>
    <t>Angie</t>
  </si>
  <si>
    <t xml:space="preserve">Miller </t>
  </si>
  <si>
    <t>Debbie</t>
  </si>
  <si>
    <t>Guinn</t>
  </si>
  <si>
    <t>Alex</t>
  </si>
  <si>
    <t>Nicole</t>
  </si>
  <si>
    <t>Smith</t>
  </si>
  <si>
    <t>Jason</t>
  </si>
  <si>
    <t>Katie</t>
  </si>
  <si>
    <t>Dalrymple</t>
  </si>
  <si>
    <t>Brett</t>
  </si>
  <si>
    <t xml:space="preserve">Gowdy </t>
  </si>
  <si>
    <t>Kelly</t>
  </si>
  <si>
    <t>Trammell</t>
  </si>
  <si>
    <t>Tiffany</t>
  </si>
  <si>
    <t>Cooper</t>
  </si>
  <si>
    <t>Erin</t>
  </si>
  <si>
    <t>Shepherd</t>
  </si>
  <si>
    <t>Samantha</t>
  </si>
  <si>
    <t>Tenney</t>
  </si>
  <si>
    <t>Hallie</t>
  </si>
  <si>
    <t>Green</t>
  </si>
  <si>
    <t>Male</t>
  </si>
  <si>
    <t>Female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</si>
</sst>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"/>
    </font>
    <font>
      <sz val="12"/>
      <color indexed="8"/>
      <name val="Helvetica"/>
    </font>
    <font>
      <sz val="13"/>
      <color indexed="8"/>
      <name val="Helvetica"/>
    </font>
    <font>
      <b val="1"/>
      <sz val="12"/>
      <color indexed="8"/>
      <name val="Calibri"/>
    </font>
    <font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97"/>
  <sheetViews>
    <sheetView workbookViewId="0" showGridLines="0" defaultGridColor="1"/>
  </sheetViews>
  <sheetFormatPr defaultColWidth="10.8333" defaultRowHeight="16" customHeight="1" outlineLevelRow="0" outlineLevelCol="0"/>
  <cols>
    <col min="1" max="1" width="10.8516" style="1" customWidth="1"/>
    <col min="2" max="2" width="10.8516" style="1" customWidth="1"/>
    <col min="3" max="3" width="10.8516" style="1" customWidth="1"/>
    <col min="4" max="4" width="10.8516" style="1" customWidth="1"/>
    <col min="5" max="5" width="10.8516" style="1" customWidth="1"/>
    <col min="6" max="6" width="10.8516" style="1" customWidth="1"/>
    <col min="7" max="7" width="10.8516" style="1" customWidth="1"/>
    <col min="8" max="8" width="10.8516" style="1" customWidth="1"/>
    <col min="9" max="9" width="10.8516" style="1" customWidth="1"/>
    <col min="10" max="256" width="10.8516" style="1" customWidth="1"/>
  </cols>
  <sheetData>
    <row r="1" ht="17" customHeight="1">
      <c r="A1" s="2"/>
      <c r="B1" s="2"/>
      <c r="C1" s="2"/>
      <c r="D1" t="s" s="3">
        <v>0</v>
      </c>
      <c r="E1" s="2"/>
      <c r="F1" s="2"/>
      <c r="G1" s="2"/>
      <c r="H1" s="2"/>
      <c r="I1" s="2"/>
    </row>
    <row r="2" ht="17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  <c r="H2" t="s" s="3">
        <v>8</v>
      </c>
      <c r="I2" t="s" s="3">
        <v>9</v>
      </c>
    </row>
    <row r="3" ht="17" customHeight="1">
      <c r="A3" s="4">
        <f>SUM(E3+G3+I3)</f>
        <v>135</v>
      </c>
      <c r="B3" t="s" s="5">
        <v>10</v>
      </c>
      <c r="C3" t="s" s="5">
        <v>11</v>
      </c>
      <c r="D3" s="4">
        <v>28</v>
      </c>
      <c r="E3" s="4">
        <f>COUNTIF($D$3:$D$47,"&lt;&gt;0")+1-RANK(D3,D$3:D$47,0)</f>
        <v>45</v>
      </c>
      <c r="F3" s="4">
        <v>13.8</v>
      </c>
      <c r="G3" s="4">
        <f>(COUNTIF($F$3:$F$47,"&lt;&gt;0")+1)-RANK(F3,F$3:F$47,0)</f>
        <v>45</v>
      </c>
      <c r="H3" s="4">
        <v>2.9</v>
      </c>
      <c r="I3" s="4">
        <f>(COUNTIF($H$3:$H$47,"&lt;&gt;0")+1)-RANK(H3,H$3:H$47,0)</f>
        <v>45</v>
      </c>
    </row>
    <row r="4" ht="17" customHeight="1">
      <c r="A4" s="4">
        <f>SUM(E4+G4+I4)</f>
        <v>132</v>
      </c>
      <c r="B4" t="s" s="5">
        <v>12</v>
      </c>
      <c r="C4" t="s" s="5">
        <v>13</v>
      </c>
      <c r="D4" s="4">
        <v>28</v>
      </c>
      <c r="E4" s="4">
        <f>COUNTIF($D$3:$D$47,"&lt;&gt;0")+1-RANK(D4,D$3:D$47,0)</f>
        <v>45</v>
      </c>
      <c r="F4" s="4">
        <v>12.1</v>
      </c>
      <c r="G4" s="4">
        <f>(COUNTIF($F$3:$F$47,"&lt;&gt;0")+1)-RANK(F4,F$3:F$47,0)</f>
        <v>44</v>
      </c>
      <c r="H4" s="4">
        <v>2.88</v>
      </c>
      <c r="I4" s="4">
        <f>(COUNTIF($H$3:$H$47,"&lt;&gt;0")+1)-RANK(H4,H$3:H$47,0)</f>
        <v>43</v>
      </c>
    </row>
    <row r="5" ht="17" customHeight="1">
      <c r="A5" s="4">
        <f>SUM(E5+G5+I5)</f>
        <v>120</v>
      </c>
      <c r="B5" t="s" s="5">
        <v>14</v>
      </c>
      <c r="C5" t="s" s="5">
        <v>15</v>
      </c>
      <c r="D5" s="4">
        <v>20</v>
      </c>
      <c r="E5" s="4">
        <f>COUNTIF($D$3:$D$47,"&lt;&gt;0")+1-RANK(D5,D$3:D$47,0)</f>
        <v>37</v>
      </c>
      <c r="F5" s="4">
        <v>11.3</v>
      </c>
      <c r="G5" s="4">
        <f>(COUNTIF($F$3:$F$47,"&lt;&gt;0")+1)-RANK(F5,F$3:F$47,0)</f>
        <v>43</v>
      </c>
      <c r="H5" s="4">
        <v>2.56</v>
      </c>
      <c r="I5" s="4">
        <f>(COUNTIF($H$3:$H$47,"&lt;&gt;0")+1)-RANK(H5,H$3:H$47,0)</f>
        <v>40</v>
      </c>
    </row>
    <row r="6" ht="17" customHeight="1">
      <c r="A6" s="4">
        <f>SUM(E6+G6+I6)</f>
        <v>120</v>
      </c>
      <c r="B6" t="s" s="5">
        <v>16</v>
      </c>
      <c r="C6" t="s" s="5">
        <v>17</v>
      </c>
      <c r="D6" s="4">
        <v>24</v>
      </c>
      <c r="E6" s="4">
        <f>COUNTIF($D$3:$D$47,"&lt;&gt;0")+1-RANK(D6,D$3:D$47,0)</f>
        <v>43</v>
      </c>
      <c r="F6" s="4">
        <v>11.1</v>
      </c>
      <c r="G6" s="4">
        <f>(COUNTIF($F$3:$F$47,"&lt;&gt;0")+1)-RANK(F6,F$3:F$47,0)</f>
        <v>40</v>
      </c>
      <c r="H6" s="4">
        <v>2.49</v>
      </c>
      <c r="I6" s="4">
        <f>(COUNTIF($H$3:$H$47,"&lt;&gt;0")+1)-RANK(H6,H$3:H$47,0)</f>
        <v>37</v>
      </c>
    </row>
    <row r="7" ht="17" customHeight="1">
      <c r="A7" s="4">
        <f>SUM(E7+G7+I7)</f>
        <v>116</v>
      </c>
      <c r="B7" t="s" s="5">
        <v>18</v>
      </c>
      <c r="C7" t="s" s="5">
        <v>19</v>
      </c>
      <c r="D7" s="4">
        <v>20</v>
      </c>
      <c r="E7" s="4">
        <f>COUNTIF($D$3:$D$47,"&lt;&gt;0")+1-RANK(D7,D$3:D$47,0)</f>
        <v>37</v>
      </c>
      <c r="F7" s="4">
        <v>11.3</v>
      </c>
      <c r="G7" s="4">
        <f>(COUNTIF($F$3:$F$47,"&lt;&gt;0")+1)-RANK(F7,F$3:F$47,0)</f>
        <v>43</v>
      </c>
      <c r="H7" s="4">
        <v>2.44</v>
      </c>
      <c r="I7" s="4">
        <f>(COUNTIF($H$3:$H$47,"&lt;&gt;0")+1)-RANK(H7,H$3:H$47,0)</f>
        <v>36</v>
      </c>
    </row>
    <row r="8" ht="17" customHeight="1">
      <c r="A8" s="4">
        <f>SUM(E8+G8+I8)</f>
        <v>114</v>
      </c>
      <c r="B8" t="s" s="5">
        <v>20</v>
      </c>
      <c r="C8" t="s" s="5">
        <v>21</v>
      </c>
      <c r="D8" s="4">
        <v>21</v>
      </c>
      <c r="E8" s="4">
        <f>COUNTIF($D$3:$D$47,"&lt;&gt;0")+1-RANK(D8,D$3:D$47,0)</f>
        <v>40</v>
      </c>
      <c r="F8" s="4">
        <v>10.7</v>
      </c>
      <c r="G8" s="4">
        <f>(COUNTIF($F$3:$F$47,"&lt;&gt;0")+1)-RANK(F8,F$3:F$47,0)</f>
        <v>33</v>
      </c>
      <c r="H8" s="4">
        <v>2.58</v>
      </c>
      <c r="I8" s="4">
        <f>(COUNTIF($H$3:$H$47,"&lt;&gt;0")+1)-RANK(H8,H$3:H$47,0)</f>
        <v>41</v>
      </c>
    </row>
    <row r="9" ht="17" customHeight="1">
      <c r="A9" s="4">
        <f>SUM(E9+G9+I9)</f>
        <v>102</v>
      </c>
      <c r="B9" t="s" s="5">
        <v>22</v>
      </c>
      <c r="C9" t="s" s="5">
        <v>23</v>
      </c>
      <c r="D9" s="4">
        <v>22</v>
      </c>
      <c r="E9" s="4">
        <f>COUNTIF($D$3:$D$47,"&lt;&gt;0")+1-RANK(D9,D$3:D$47,0)</f>
        <v>42</v>
      </c>
      <c r="F9" s="4">
        <v>9.6</v>
      </c>
      <c r="G9" s="4">
        <f>(COUNTIF($F$3:$F$47,"&lt;&gt;0")+1)-RANK(F9,F$3:F$47,0)</f>
        <v>21</v>
      </c>
      <c r="H9" s="4">
        <v>2.54</v>
      </c>
      <c r="I9" s="4">
        <f>(COUNTIF($H$3:$H$47,"&lt;&gt;0")+1)-RANK(H9,H$3:H$47,0)</f>
        <v>39</v>
      </c>
    </row>
    <row r="10" ht="17" customHeight="1">
      <c r="A10" s="4">
        <f>SUM(E10+G10+I10)</f>
        <v>101</v>
      </c>
      <c r="B10" t="s" s="5">
        <v>24</v>
      </c>
      <c r="C10" t="s" s="5">
        <v>25</v>
      </c>
      <c r="D10" s="4">
        <v>20</v>
      </c>
      <c r="E10" s="4">
        <f>COUNTIF($D$3:$D$47,"&lt;&gt;0")+1-RANK(D10,D$3:D$47,0)</f>
        <v>37</v>
      </c>
      <c r="F10" s="4">
        <v>10.1</v>
      </c>
      <c r="G10" s="4">
        <f>(COUNTIF($F$3:$F$47,"&lt;&gt;0")+1)-RANK(F10,F$3:F$47,0)</f>
        <v>26</v>
      </c>
      <c r="H10" s="4">
        <v>2.52</v>
      </c>
      <c r="I10" s="4">
        <f>(COUNTIF($H$3:$H$47,"&lt;&gt;0")+1)-RANK(H10,H$3:H$47,0)</f>
        <v>38</v>
      </c>
    </row>
    <row r="11" ht="17" customHeight="1">
      <c r="A11" s="4">
        <f>SUM(E11+G11+I11)</f>
        <v>95</v>
      </c>
      <c r="B11" t="s" s="5">
        <v>26</v>
      </c>
      <c r="C11" t="s" s="5">
        <v>27</v>
      </c>
      <c r="D11" s="4">
        <v>17</v>
      </c>
      <c r="E11" s="4">
        <f>COUNTIF($D$3:$D$47,"&lt;&gt;0")+1-RANK(D11,D$3:D$47,0)</f>
        <v>25</v>
      </c>
      <c r="F11" s="4">
        <v>10.1</v>
      </c>
      <c r="G11" s="4">
        <f>(COUNTIF($F$3:$F$47,"&lt;&gt;0")+1)-RANK(F11,F$3:F$47,0)</f>
        <v>26</v>
      </c>
      <c r="H11" s="4">
        <v>2.89</v>
      </c>
      <c r="I11" s="4">
        <f>(COUNTIF($H$3:$H$47,"&lt;&gt;0")+1)-RANK(H11,H$3:H$47,0)</f>
        <v>44</v>
      </c>
    </row>
    <row r="12" ht="17" customHeight="1">
      <c r="A12" s="4">
        <f>SUM(E12+G12+I12)</f>
        <v>92</v>
      </c>
      <c r="B12" t="s" s="5">
        <v>28</v>
      </c>
      <c r="C12" t="s" s="5">
        <v>29</v>
      </c>
      <c r="D12" s="4">
        <v>17</v>
      </c>
      <c r="E12" s="4">
        <f>COUNTIF($D$3:$D$47,"&lt;&gt;0")+1-RANK(D12,D$3:D$47,0)</f>
        <v>25</v>
      </c>
      <c r="F12" s="4">
        <v>11.2</v>
      </c>
      <c r="G12" s="4">
        <f>(COUNTIF($F$3:$F$47,"&lt;&gt;0")+1)-RANK(F12,F$3:F$47,0)</f>
        <v>41</v>
      </c>
      <c r="H12" s="4">
        <v>2.22</v>
      </c>
      <c r="I12" s="4">
        <f>(COUNTIF($H$3:$H$47,"&lt;&gt;0")+1)-RANK(H12,H$3:H$47,0)</f>
        <v>26</v>
      </c>
    </row>
    <row r="13" ht="17" customHeight="1">
      <c r="A13" s="4">
        <f>SUM(E13+G13+I13)</f>
        <v>86</v>
      </c>
      <c r="B13" t="s" s="5">
        <v>30</v>
      </c>
      <c r="C13" t="s" s="5">
        <v>31</v>
      </c>
      <c r="D13" s="4">
        <v>18</v>
      </c>
      <c r="E13" s="4">
        <f>COUNTIF($D$3:$D$47,"&lt;&gt;0")+1-RANK(D13,D$3:D$47,0)</f>
        <v>30</v>
      </c>
      <c r="F13" s="4">
        <v>10.2</v>
      </c>
      <c r="G13" s="4">
        <f>(COUNTIF($F$3:$F$47,"&lt;&gt;0")+1)-RANK(F13,F$3:F$47,0)</f>
        <v>29</v>
      </c>
      <c r="H13" s="4">
        <v>2.23</v>
      </c>
      <c r="I13" s="4">
        <f>(COUNTIF($H$3:$H$47,"&lt;&gt;0")+1)-RANK(H13,H$3:H$47,0)</f>
        <v>27</v>
      </c>
    </row>
    <row r="14" ht="17" customHeight="1">
      <c r="A14" s="4">
        <f>SUM(E14+G14+I14)</f>
        <v>86</v>
      </c>
      <c r="B14" t="s" s="5">
        <v>32</v>
      </c>
      <c r="C14" t="s" s="5">
        <v>33</v>
      </c>
      <c r="D14" s="4">
        <v>16</v>
      </c>
      <c r="E14" s="4">
        <f>COUNTIF($D$3:$D$47,"&lt;&gt;0")+1-RANK(D14,D$3:D$47,0)</f>
        <v>16</v>
      </c>
      <c r="F14" s="4">
        <v>11</v>
      </c>
      <c r="G14" s="4">
        <f>(COUNTIF($F$3:$F$47,"&lt;&gt;0")+1)-RANK(F14,F$3:F$47,0)</f>
        <v>38</v>
      </c>
      <c r="H14" s="4">
        <v>2.26</v>
      </c>
      <c r="I14" s="4">
        <f>(COUNTIF($H$3:$H$47,"&lt;&gt;0")+1)-RANK(H14,H$3:H$47,0)</f>
        <v>32</v>
      </c>
    </row>
    <row r="15" ht="17" customHeight="1">
      <c r="A15" s="4">
        <f>SUM(E15+G15+I15)</f>
        <v>86</v>
      </c>
      <c r="B15" t="s" s="5">
        <v>34</v>
      </c>
      <c r="C15" t="s" s="5">
        <v>35</v>
      </c>
      <c r="D15" s="4">
        <v>17</v>
      </c>
      <c r="E15" s="4">
        <f>COUNTIF($D$3:$D$47,"&lt;&gt;0")+1-RANK(D15,D$3:D$47,0)</f>
        <v>25</v>
      </c>
      <c r="F15" s="4">
        <v>10.2</v>
      </c>
      <c r="G15" s="4">
        <f>(COUNTIF($F$3:$F$47,"&lt;&gt;0")+1)-RANK(F15,F$3:F$47,0)</f>
        <v>29</v>
      </c>
      <c r="H15" s="4">
        <v>2.26</v>
      </c>
      <c r="I15" s="4">
        <f>(COUNTIF($H$3:$H$47,"&lt;&gt;0")+1)-RANK(H15,H$3:H$47,0)</f>
        <v>32</v>
      </c>
    </row>
    <row r="16" ht="17" customHeight="1">
      <c r="A16" s="4">
        <f>SUM(E16+G16+I16)</f>
        <v>86</v>
      </c>
      <c r="B16" t="s" s="5">
        <v>36</v>
      </c>
      <c r="C16" t="s" s="5">
        <v>37</v>
      </c>
      <c r="D16" s="4">
        <v>18</v>
      </c>
      <c r="E16" s="4">
        <f>COUNTIF($D$3:$D$47,"&lt;&gt;0")+1-RANK(D16,D$3:D$47,0)</f>
        <v>30</v>
      </c>
      <c r="F16" s="4">
        <v>10.8</v>
      </c>
      <c r="G16" s="4">
        <f>(COUNTIF($F$3:$F$47,"&lt;&gt;0")+1)-RANK(F16,F$3:F$47,0)</f>
        <v>36</v>
      </c>
      <c r="H16" s="4">
        <v>2.06</v>
      </c>
      <c r="I16" s="4">
        <f>(COUNTIF($H$3:$H$47,"&lt;&gt;0")+1)-RANK(H16,H$3:H$47,0)</f>
        <v>20</v>
      </c>
    </row>
    <row r="17" ht="17" customHeight="1">
      <c r="A17" s="4">
        <f>SUM(E17+G17+I17)</f>
        <v>84</v>
      </c>
      <c r="B17" t="s" s="5">
        <v>38</v>
      </c>
      <c r="C17" t="s" s="5">
        <v>39</v>
      </c>
      <c r="D17" s="4">
        <v>20</v>
      </c>
      <c r="E17" s="4">
        <f>COUNTIF($D$3:$D$47,"&lt;&gt;0")+1-RANK(D17,D$3:D$47,0)</f>
        <v>37</v>
      </c>
      <c r="F17" s="4">
        <v>10.1</v>
      </c>
      <c r="G17" s="4">
        <f>(COUNTIF($F$3:$F$47,"&lt;&gt;0")+1)-RANK(F17,F$3:F$47,0)</f>
        <v>26</v>
      </c>
      <c r="H17" s="4">
        <v>2.09</v>
      </c>
      <c r="I17" s="4">
        <f>(COUNTIF($H$3:$H$47,"&lt;&gt;0")+1)-RANK(H17,H$3:H$47,0)</f>
        <v>21</v>
      </c>
    </row>
    <row r="18" ht="17" customHeight="1">
      <c r="A18" s="4">
        <f>SUM(E18+G18+I18)</f>
        <v>84</v>
      </c>
      <c r="B18" t="s" s="5">
        <v>40</v>
      </c>
      <c r="C18" t="s" s="5">
        <v>41</v>
      </c>
      <c r="D18" s="4">
        <v>16</v>
      </c>
      <c r="E18" s="4">
        <f>COUNTIF($D$3:$D$47,"&lt;&gt;0")+1-RANK(D18,D$3:D$47,0)</f>
        <v>16</v>
      </c>
      <c r="F18" s="4">
        <v>11</v>
      </c>
      <c r="G18" s="4">
        <f>(COUNTIF($F$3:$F$47,"&lt;&gt;0")+1)-RANK(F18,F$3:F$47,0)</f>
        <v>38</v>
      </c>
      <c r="H18" s="4">
        <v>2.25</v>
      </c>
      <c r="I18" s="4">
        <f>(COUNTIF($H$3:$H$47,"&lt;&gt;0")+1)-RANK(H18,H$3:H$47,0)</f>
        <v>30</v>
      </c>
    </row>
    <row r="19" ht="17" customHeight="1">
      <c r="A19" s="4">
        <f>SUM(E19+G19+I19)</f>
        <v>83</v>
      </c>
      <c r="B19" t="s" s="5">
        <v>42</v>
      </c>
      <c r="C19" t="s" s="5">
        <v>43</v>
      </c>
      <c r="D19" s="4">
        <v>17</v>
      </c>
      <c r="E19" s="4">
        <f>COUNTIF($D$3:$D$47,"&lt;&gt;0")+1-RANK(D19,D$3:D$47,0)</f>
        <v>25</v>
      </c>
      <c r="F19" s="4">
        <v>10.3</v>
      </c>
      <c r="G19" s="4">
        <f>(COUNTIF($F$3:$F$47,"&lt;&gt;0")+1)-RANK(F19,F$3:F$47,0)</f>
        <v>30</v>
      </c>
      <c r="H19" s="4">
        <v>2.24</v>
      </c>
      <c r="I19" s="4">
        <f>(COUNTIF($H$3:$H$47,"&lt;&gt;0")+1)-RANK(H19,H$3:H$47,0)</f>
        <v>28</v>
      </c>
    </row>
    <row r="20" ht="17" customHeight="1">
      <c r="A20" s="4">
        <f>SUM(E20+G20+I20)</f>
        <v>82</v>
      </c>
      <c r="B20" t="s" s="5">
        <v>44</v>
      </c>
      <c r="C20" t="s" s="5">
        <v>45</v>
      </c>
      <c r="D20" s="4">
        <v>21</v>
      </c>
      <c r="E20" s="4">
        <f>COUNTIF($D$3:$D$47,"&lt;&gt;0")+1-RANK(D20,D$3:D$47,0)</f>
        <v>40</v>
      </c>
      <c r="F20" s="4">
        <v>10</v>
      </c>
      <c r="G20" s="4">
        <f>(COUNTIF($F$3:$F$47,"&lt;&gt;0")+1)-RANK(F20,F$3:F$47,0)</f>
        <v>23</v>
      </c>
      <c r="H20" s="4">
        <v>2.05</v>
      </c>
      <c r="I20" s="4">
        <f>(COUNTIF($H$3:$H$47,"&lt;&gt;0")+1)-RANK(H20,H$3:H$47,0)</f>
        <v>19</v>
      </c>
    </row>
    <row r="21" ht="17" customHeight="1">
      <c r="A21" s="4">
        <f>SUM(E21+G21+I21)</f>
        <v>77</v>
      </c>
      <c r="B21" t="s" s="5">
        <v>46</v>
      </c>
      <c r="C21" t="s" s="5">
        <v>47</v>
      </c>
      <c r="D21" s="4">
        <v>14</v>
      </c>
      <c r="E21" s="4">
        <f>COUNTIF($D$3:$D$47,"&lt;&gt;0")+1-RANK(D21,D$3:D$47,0)</f>
        <v>7</v>
      </c>
      <c r="F21" s="4">
        <v>11.1</v>
      </c>
      <c r="G21" s="4">
        <f>(COUNTIF($F$3:$F$47,"&lt;&gt;0")+1)-RANK(F21,F$3:F$47,0)</f>
        <v>40</v>
      </c>
      <c r="H21" s="4">
        <v>2.25</v>
      </c>
      <c r="I21" s="4">
        <f>(COUNTIF($H$3:$H$47,"&lt;&gt;0")+1)-RANK(H21,H$3:H$47,0)</f>
        <v>30</v>
      </c>
    </row>
    <row r="22" ht="17" customHeight="1">
      <c r="A22" s="4">
        <f>SUM(E22+G22+I22)</f>
        <v>76</v>
      </c>
      <c r="B22" t="s" s="5">
        <v>48</v>
      </c>
      <c r="C22" t="s" s="5">
        <v>49</v>
      </c>
      <c r="D22" s="4">
        <v>17</v>
      </c>
      <c r="E22" s="4">
        <f>COUNTIF($D$3:$D$47,"&lt;&gt;0")+1-RANK(D22,D$3:D$47,0)</f>
        <v>25</v>
      </c>
      <c r="F22" s="4">
        <v>10.8</v>
      </c>
      <c r="G22" s="4">
        <f>(COUNTIF($F$3:$F$47,"&lt;&gt;0")+1)-RANK(F22,F$3:F$47,0)</f>
        <v>36</v>
      </c>
      <c r="H22" s="4">
        <v>1.97</v>
      </c>
      <c r="I22" s="4">
        <f>(COUNTIF($H$3:$H$47,"&lt;&gt;0")+1)-RANK(H22,H$3:H$47,0)</f>
        <v>15</v>
      </c>
    </row>
    <row r="23" ht="17" customHeight="1">
      <c r="A23" s="4">
        <f>SUM(E23+G23+I23)</f>
        <v>75</v>
      </c>
      <c r="B23" t="s" s="5">
        <v>50</v>
      </c>
      <c r="C23" t="s" s="5">
        <v>51</v>
      </c>
      <c r="D23" s="4">
        <v>19</v>
      </c>
      <c r="E23" s="4">
        <f>COUNTIF($D$3:$D$47,"&lt;&gt;0")+1-RANK(D23,D$3:D$47,0)</f>
        <v>31</v>
      </c>
      <c r="F23" s="4">
        <v>9.5</v>
      </c>
      <c r="G23" s="4">
        <f>(COUNTIF($F$3:$F$47,"&lt;&gt;0")+1)-RANK(F23,F$3:F$47,0)</f>
        <v>19</v>
      </c>
      <c r="H23" s="4">
        <v>2.18</v>
      </c>
      <c r="I23" s="4">
        <f>(COUNTIF($H$3:$H$47,"&lt;&gt;0")+1)-RANK(H23,H$3:H$47,0)</f>
        <v>25</v>
      </c>
    </row>
    <row r="24" ht="17" customHeight="1">
      <c r="A24" s="4">
        <f>SUM(E24+G24+I24)</f>
        <v>75</v>
      </c>
      <c r="B24" t="s" s="5">
        <v>52</v>
      </c>
      <c r="C24" t="s" s="5">
        <v>53</v>
      </c>
      <c r="D24" s="4">
        <v>20</v>
      </c>
      <c r="E24" s="4">
        <f>COUNTIF($D$3:$D$47,"&lt;&gt;0")+1-RANK(D24,D$3:D$47,0)</f>
        <v>37</v>
      </c>
      <c r="F24" s="4">
        <v>10.6</v>
      </c>
      <c r="G24" s="4">
        <f>(COUNTIF($F$3:$F$47,"&lt;&gt;0")+1)-RANK(F24,F$3:F$47,0)</f>
        <v>32</v>
      </c>
      <c r="H24" s="4">
        <v>1.73</v>
      </c>
      <c r="I24" s="4">
        <f>(COUNTIF($H$3:$H$47,"&lt;&gt;0")+1)-RANK(H24,H$3:H$47,0)</f>
        <v>6</v>
      </c>
    </row>
    <row r="25" ht="17" customHeight="1">
      <c r="A25" s="4">
        <f>SUM(E25+G25+I25)</f>
        <v>75</v>
      </c>
      <c r="B25" t="s" s="5">
        <v>54</v>
      </c>
      <c r="C25" t="s" s="5">
        <v>55</v>
      </c>
      <c r="D25" s="4">
        <v>18</v>
      </c>
      <c r="E25" s="4">
        <f>COUNTIF($D$3:$D$47,"&lt;&gt;0")+1-RANK(D25,D$3:D$47,0)</f>
        <v>30</v>
      </c>
      <c r="F25" s="4">
        <v>8.1</v>
      </c>
      <c r="G25" s="4">
        <f>(COUNTIF($F$3:$F$47,"&lt;&gt;0")+1)-RANK(F25,F$3:F$47,0)</f>
        <v>3</v>
      </c>
      <c r="H25" s="4">
        <v>2.6</v>
      </c>
      <c r="I25" s="4">
        <f>(COUNTIF($H$3:$H$47,"&lt;&gt;0")+1)-RANK(H25,H$3:H$47,0)</f>
        <v>42</v>
      </c>
    </row>
    <row r="26" ht="17" customHeight="1">
      <c r="A26" s="4">
        <f>SUM(E26+G26+I26)</f>
        <v>71</v>
      </c>
      <c r="B26" t="s" s="5">
        <v>56</v>
      </c>
      <c r="C26" t="s" s="5">
        <v>57</v>
      </c>
      <c r="D26" s="4">
        <v>18</v>
      </c>
      <c r="E26" s="4">
        <f>COUNTIF($D$3:$D$47,"&lt;&gt;0")+1-RANK(D26,D$3:D$47,0)</f>
        <v>30</v>
      </c>
      <c r="F26" s="4">
        <v>9.5</v>
      </c>
      <c r="G26" s="4">
        <f>(COUNTIF($F$3:$F$47,"&lt;&gt;0")+1)-RANK(F26,F$3:F$47,0)</f>
        <v>19</v>
      </c>
      <c r="H26" s="4">
        <v>2.11</v>
      </c>
      <c r="I26" s="4">
        <f>(COUNTIF($H$3:$H$47,"&lt;&gt;0")+1)-RANK(H26,H$3:H$47,0)</f>
        <v>22</v>
      </c>
    </row>
    <row r="27" ht="17" customHeight="1">
      <c r="A27" s="4">
        <f>SUM(E27+G27+I27)</f>
        <v>69</v>
      </c>
      <c r="B27" t="s" s="5">
        <v>58</v>
      </c>
      <c r="C27" t="s" s="5">
        <v>59</v>
      </c>
      <c r="D27" s="4">
        <v>17</v>
      </c>
      <c r="E27" s="4">
        <f>COUNTIF($D$3:$D$47,"&lt;&gt;0")+1-RANK(D27,D$3:D$47,0)</f>
        <v>25</v>
      </c>
      <c r="F27" s="4">
        <v>9.6</v>
      </c>
      <c r="G27" s="4">
        <f>(COUNTIF($F$3:$F$47,"&lt;&gt;0")+1)-RANK(F27,F$3:F$47,0)</f>
        <v>21</v>
      </c>
      <c r="H27" s="4">
        <v>2.17</v>
      </c>
      <c r="I27" s="4">
        <f>(COUNTIF($H$3:$H$47,"&lt;&gt;0")+1)-RANK(H27,H$3:H$47,0)</f>
        <v>23</v>
      </c>
    </row>
    <row r="28" ht="17" customHeight="1">
      <c r="A28" s="4">
        <f>SUM(E28+G28+I28)</f>
        <v>67</v>
      </c>
      <c r="B28" t="s" s="5">
        <v>26</v>
      </c>
      <c r="C28" t="s" s="5">
        <v>60</v>
      </c>
      <c r="D28" s="4">
        <v>15</v>
      </c>
      <c r="E28" s="4">
        <f>COUNTIF($D$3:$D$47,"&lt;&gt;0")+1-RANK(D28,D$3:D$47,0)</f>
        <v>11</v>
      </c>
      <c r="F28" s="4">
        <v>9.9</v>
      </c>
      <c r="G28" s="4">
        <f>(COUNTIF($F$3:$F$47,"&lt;&gt;0")+1)-RANK(F28,F$3:F$47,0)</f>
        <v>22</v>
      </c>
      <c r="H28" s="4">
        <v>2.33</v>
      </c>
      <c r="I28" s="4">
        <f>(COUNTIF($H$3:$H$47,"&lt;&gt;0")+1)-RANK(H28,H$3:H$47,0)</f>
        <v>34</v>
      </c>
    </row>
    <row r="29" ht="17" customHeight="1">
      <c r="A29" s="4">
        <f>SUM(E29+G29+I29)</f>
        <v>64</v>
      </c>
      <c r="B29" t="s" s="5">
        <v>61</v>
      </c>
      <c r="C29" t="s" s="5">
        <v>39</v>
      </c>
      <c r="D29" s="4">
        <v>21</v>
      </c>
      <c r="E29" s="4">
        <f>COUNTIF($D$3:$D$47,"&lt;&gt;0")+1-RANK(D29,D$3:D$47,0)</f>
        <v>40</v>
      </c>
      <c r="F29" s="4">
        <v>9.300000000000001</v>
      </c>
      <c r="G29" s="4">
        <f>(COUNTIF($F$3:$F$47,"&lt;&gt;0")+1)-RANK(F29,F$3:F$47,0)</f>
        <v>17</v>
      </c>
      <c r="H29" s="4">
        <v>1.76</v>
      </c>
      <c r="I29" s="4">
        <f>(COUNTIF($H$3:$H$47,"&lt;&gt;0")+1)-RANK(H29,H$3:H$47,0)</f>
        <v>7</v>
      </c>
    </row>
    <row r="30" ht="17" customHeight="1">
      <c r="A30" s="4">
        <f>SUM(E30+G30+I30)</f>
        <v>63</v>
      </c>
      <c r="B30" t="s" s="5">
        <v>32</v>
      </c>
      <c r="C30" t="s" s="5">
        <v>62</v>
      </c>
      <c r="D30" s="4">
        <v>15</v>
      </c>
      <c r="E30" s="4">
        <f>COUNTIF($D$3:$D$47,"&lt;&gt;0")+1-RANK(D30,D$3:D$47,0)</f>
        <v>11</v>
      </c>
      <c r="F30" s="4">
        <v>10.8</v>
      </c>
      <c r="G30" s="4">
        <f>(COUNTIF($F$3:$F$47,"&lt;&gt;0")+1)-RANK(F30,F$3:F$47,0)</f>
        <v>36</v>
      </c>
      <c r="H30" s="4">
        <v>2.02</v>
      </c>
      <c r="I30" s="4">
        <f>(COUNTIF($H$3:$H$47,"&lt;&gt;0")+1)-RANK(H30,H$3:H$47,0)</f>
        <v>16</v>
      </c>
    </row>
    <row r="31" ht="17" customHeight="1">
      <c r="A31" s="4">
        <f>SUM(E31+G31+I31)</f>
        <v>62</v>
      </c>
      <c r="B31" t="s" s="5">
        <v>63</v>
      </c>
      <c r="C31" t="s" s="5">
        <v>64</v>
      </c>
      <c r="D31" s="4">
        <v>17</v>
      </c>
      <c r="E31" s="4">
        <f>COUNTIF($D$3:$D$47,"&lt;&gt;0")+1-RANK(D31,D$3:D$47,0)</f>
        <v>25</v>
      </c>
      <c r="F31" s="4">
        <v>8.9</v>
      </c>
      <c r="G31" s="4">
        <f>(COUNTIF($F$3:$F$47,"&lt;&gt;0")+1)-RANK(F31,F$3:F$47,0)</f>
        <v>12</v>
      </c>
      <c r="H31" s="4">
        <v>2.18</v>
      </c>
      <c r="I31" s="4">
        <f>(COUNTIF($H$3:$H$47,"&lt;&gt;0")+1)-RANK(H31,H$3:H$47,0)</f>
        <v>25</v>
      </c>
    </row>
    <row r="32" ht="17" customHeight="1">
      <c r="A32" s="4">
        <f>SUM(E32+G32+I32)</f>
        <v>60</v>
      </c>
      <c r="B32" t="s" s="5">
        <v>65</v>
      </c>
      <c r="C32" t="s" s="5">
        <v>66</v>
      </c>
      <c r="D32" s="4">
        <v>18</v>
      </c>
      <c r="E32" s="4">
        <f>COUNTIF($D$3:$D$47,"&lt;&gt;0")+1-RANK(D32,D$3:D$47,0)</f>
        <v>30</v>
      </c>
      <c r="F32" s="4">
        <v>9.1</v>
      </c>
      <c r="G32" s="4">
        <f>(COUNTIF($F$3:$F$47,"&lt;&gt;0")+1)-RANK(F32,F$3:F$47,0)</f>
        <v>15</v>
      </c>
      <c r="H32" s="4">
        <v>1.97</v>
      </c>
      <c r="I32" s="4">
        <f>(COUNTIF($H$3:$H$47,"&lt;&gt;0")+1)-RANK(H32,H$3:H$47,0)</f>
        <v>15</v>
      </c>
    </row>
    <row r="33" ht="17" customHeight="1">
      <c r="A33" s="4">
        <f>SUM(E33+G33+I33)</f>
        <v>58</v>
      </c>
      <c r="B33" t="s" s="5">
        <v>67</v>
      </c>
      <c r="C33" t="s" s="5">
        <v>68</v>
      </c>
      <c r="D33" s="4">
        <v>20</v>
      </c>
      <c r="E33" s="4">
        <f>COUNTIF($D$3:$D$47,"&lt;&gt;0")+1-RANK(D33,D$3:D$47,0)</f>
        <v>37</v>
      </c>
      <c r="F33" s="4">
        <v>8.800000000000001</v>
      </c>
      <c r="G33" s="4">
        <f>(COUNTIF($F$3:$F$47,"&lt;&gt;0")+1)-RANK(F33,F$3:F$47,0)</f>
        <v>11</v>
      </c>
      <c r="H33" s="4">
        <v>1.85</v>
      </c>
      <c r="I33" s="4">
        <f>(COUNTIF($H$3:$H$47,"&lt;&gt;0")+1)-RANK(H33,H$3:H$47,0)</f>
        <v>10</v>
      </c>
    </row>
    <row r="34" ht="17" customHeight="1">
      <c r="A34" s="4">
        <f>SUM(E34+G34+I34)</f>
        <v>57</v>
      </c>
      <c r="B34" t="s" s="5">
        <v>69</v>
      </c>
      <c r="C34" t="s" s="5">
        <v>70</v>
      </c>
      <c r="D34" s="4">
        <v>22</v>
      </c>
      <c r="E34" s="4">
        <f>COUNTIF($D$3:$D$47,"&lt;&gt;0")+1-RANK(D34,D$3:D$47,0)</f>
        <v>42</v>
      </c>
      <c r="F34" s="4">
        <v>8.300000000000001</v>
      </c>
      <c r="G34" s="4">
        <f>(COUNTIF($F$3:$F$47,"&lt;&gt;0")+1)-RANK(F34,F$3:F$47,0)</f>
        <v>6</v>
      </c>
      <c r="H34" s="4">
        <v>1.83</v>
      </c>
      <c r="I34" s="4">
        <f>(COUNTIF($H$3:$H$47,"&lt;&gt;0")+1)-RANK(H34,H$3:H$47,0)</f>
        <v>9</v>
      </c>
    </row>
    <row r="35" ht="17" customHeight="1">
      <c r="A35" s="4">
        <f>SUM(E35+G35+I35)</f>
        <v>52</v>
      </c>
      <c r="B35" t="s" s="5">
        <v>32</v>
      </c>
      <c r="C35" t="s" s="5">
        <v>60</v>
      </c>
      <c r="D35" s="4">
        <v>16</v>
      </c>
      <c r="E35" s="4">
        <f>COUNTIF($D$3:$D$47,"&lt;&gt;0")+1-RANK(D35,D$3:D$47,0)</f>
        <v>16</v>
      </c>
      <c r="F35" s="4">
        <v>10.6</v>
      </c>
      <c r="G35" s="4">
        <f>(COUNTIF($F$3:$F$47,"&lt;&gt;0")+1)-RANK(F35,F$3:F$47,0)</f>
        <v>32</v>
      </c>
      <c r="H35" s="4">
        <v>1.57</v>
      </c>
      <c r="I35" s="4">
        <f>(COUNTIF($H$3:$H$47,"&lt;&gt;0")+1)-RANK(H35,H$3:H$47,0)</f>
        <v>4</v>
      </c>
    </row>
    <row r="36" ht="17" customHeight="1">
      <c r="A36" s="4">
        <f>SUM(E36+G36+I36)</f>
        <v>52</v>
      </c>
      <c r="B36" t="s" s="5">
        <v>71</v>
      </c>
      <c r="C36" t="s" s="5">
        <v>72</v>
      </c>
      <c r="D36" s="4">
        <v>12</v>
      </c>
      <c r="E36" s="4">
        <f>COUNTIF($D$3:$D$47,"&lt;&gt;0")+1-RANK(D36,D$3:D$47,0)</f>
        <v>2</v>
      </c>
      <c r="F36" s="4">
        <v>9.1</v>
      </c>
      <c r="G36" s="4">
        <f>(COUNTIF($F$3:$F$47,"&lt;&gt;0")+1)-RANK(F36,F$3:F$47,0)</f>
        <v>15</v>
      </c>
      <c r="H36" s="4">
        <v>2.41</v>
      </c>
      <c r="I36" s="4">
        <f>(COUNTIF($H$3:$H$47,"&lt;&gt;0")+1)-RANK(H36,H$3:H$47,0)</f>
        <v>35</v>
      </c>
    </row>
    <row r="37" ht="17" customHeight="1">
      <c r="A37" s="4">
        <f>SUM(E37+G37+I37)</f>
        <v>49</v>
      </c>
      <c r="B37" t="s" s="5">
        <v>73</v>
      </c>
      <c r="C37" t="s" s="5">
        <v>74</v>
      </c>
      <c r="D37" s="4">
        <v>17</v>
      </c>
      <c r="E37" s="4">
        <f>COUNTIF($D$3:$D$47,"&lt;&gt;0")+1-RANK(D37,D$3:D$47,0)</f>
        <v>25</v>
      </c>
      <c r="F37" s="4">
        <v>9</v>
      </c>
      <c r="G37" s="4">
        <f>(COUNTIF($F$3:$F$47,"&lt;&gt;0")+1)-RANK(F37,F$3:F$47,0)</f>
        <v>13</v>
      </c>
      <c r="H37" s="4">
        <v>1.9</v>
      </c>
      <c r="I37" s="4">
        <f>(COUNTIF($H$3:$H$47,"&lt;&gt;0")+1)-RANK(H37,H$3:H$47,0)</f>
        <v>11</v>
      </c>
    </row>
    <row r="38" ht="17" customHeight="1">
      <c r="A38" s="4">
        <f>SUM(E38+G38+I38)</f>
        <v>48</v>
      </c>
      <c r="B38" t="s" s="5">
        <v>75</v>
      </c>
      <c r="C38" t="s" s="5">
        <v>25</v>
      </c>
      <c r="D38" s="4">
        <v>14</v>
      </c>
      <c r="E38" s="4">
        <f>COUNTIF($D$3:$D$47,"&lt;&gt;0")+1-RANK(D38,D$3:D$47,0)</f>
        <v>7</v>
      </c>
      <c r="F38" s="4">
        <v>10.2</v>
      </c>
      <c r="G38" s="4">
        <f>(COUNTIF($F$3:$F$47,"&lt;&gt;0")+1)-RANK(F38,F$3:F$47,0)</f>
        <v>29</v>
      </c>
      <c r="H38" s="4">
        <v>1.91</v>
      </c>
      <c r="I38" s="4">
        <f>(COUNTIF($H$3:$H$47,"&lt;&gt;0")+1)-RANK(H38,H$3:H$47,0)</f>
        <v>12</v>
      </c>
    </row>
    <row r="39" ht="17" customHeight="1">
      <c r="A39" s="4">
        <f>SUM(E39+G39+I39)</f>
        <v>47</v>
      </c>
      <c r="B39" t="s" s="5">
        <v>76</v>
      </c>
      <c r="C39" t="s" s="5">
        <v>77</v>
      </c>
      <c r="D39" s="4">
        <v>14</v>
      </c>
      <c r="E39" s="4">
        <f>COUNTIF($D$3:$D$47,"&lt;&gt;0")+1-RANK(D39,D$3:D$47,0)</f>
        <v>7</v>
      </c>
      <c r="F39" s="4">
        <v>8.4</v>
      </c>
      <c r="G39" s="4">
        <f>(COUNTIF($F$3:$F$47,"&lt;&gt;0")+1)-RANK(F39,F$3:F$47,0)</f>
        <v>7</v>
      </c>
      <c r="H39" s="4">
        <v>2.32</v>
      </c>
      <c r="I39" s="4">
        <f>(COUNTIF($H$3:$H$47,"&lt;&gt;0")+1)-RANK(H39,H$3:H$47,0)</f>
        <v>33</v>
      </c>
    </row>
    <row r="40" ht="17" customHeight="1">
      <c r="A40" s="4">
        <f>SUM(E40+G40+I40)</f>
        <v>45</v>
      </c>
      <c r="B40" t="s" s="5">
        <v>78</v>
      </c>
      <c r="C40" t="s" s="5">
        <v>64</v>
      </c>
      <c r="D40" s="4">
        <v>16</v>
      </c>
      <c r="E40" s="4">
        <f>COUNTIF($D$3:$D$47,"&lt;&gt;0")+1-RANK(D40,D$3:D$47,0)</f>
        <v>16</v>
      </c>
      <c r="F40" s="4">
        <v>9.199999999999999</v>
      </c>
      <c r="G40" s="4">
        <f>(COUNTIF($F$3:$F$47,"&lt;&gt;0")+1)-RANK(F40,F$3:F$47,0)</f>
        <v>16</v>
      </c>
      <c r="H40" s="4">
        <v>1.92</v>
      </c>
      <c r="I40" s="4">
        <f>(COUNTIF($H$3:$H$47,"&lt;&gt;0")+1)-RANK(H40,H$3:H$47,0)</f>
        <v>13</v>
      </c>
    </row>
    <row r="41" ht="17" customHeight="1">
      <c r="A41" s="4">
        <f>SUM(E41+G41+I41)</f>
        <v>44</v>
      </c>
      <c r="B41" t="s" s="5">
        <v>79</v>
      </c>
      <c r="C41" t="s" s="5">
        <v>80</v>
      </c>
      <c r="D41" s="4">
        <v>17</v>
      </c>
      <c r="E41" s="4">
        <f>COUNTIF($D$3:$D$47,"&lt;&gt;0")+1-RANK(D41,D$3:D$47,0)</f>
        <v>25</v>
      </c>
      <c r="F41" s="4">
        <v>8.699999999999999</v>
      </c>
      <c r="G41" s="4">
        <f>(COUNTIF($F$3:$F$47,"&lt;&gt;0")+1)-RANK(F41,F$3:F$47,0)</f>
        <v>10</v>
      </c>
      <c r="H41" s="4">
        <v>1.83</v>
      </c>
      <c r="I41" s="4">
        <f>(COUNTIF($H$3:$H$47,"&lt;&gt;0")+1)-RANK(H41,H$3:H$47,0)</f>
        <v>9</v>
      </c>
    </row>
    <row r="42" ht="17" customHeight="1">
      <c r="A42" s="4">
        <f>SUM(E42+G42+I42)</f>
        <v>41</v>
      </c>
      <c r="B42" t="s" s="5">
        <v>81</v>
      </c>
      <c r="C42" t="s" s="5">
        <v>82</v>
      </c>
      <c r="D42" s="4">
        <v>16</v>
      </c>
      <c r="E42" s="4">
        <f>COUNTIF($D$3:$D$47,"&lt;&gt;0")+1-RANK(D42,D$3:D$47,0)</f>
        <v>16</v>
      </c>
      <c r="F42" s="4">
        <v>8.6</v>
      </c>
      <c r="G42" s="4">
        <f>(COUNTIF($F$3:$F$47,"&lt;&gt;0")+1)-RANK(F42,F$3:F$47,0)</f>
        <v>8</v>
      </c>
      <c r="H42" s="4">
        <v>2.03</v>
      </c>
      <c r="I42" s="4">
        <f>(COUNTIF($H$3:$H$47,"&lt;&gt;0")+1)-RANK(H42,H$3:H$47,0)</f>
        <v>17</v>
      </c>
    </row>
    <row r="43" ht="17" customHeight="1">
      <c r="A43" s="4">
        <f>SUM(E43+G43+I43)</f>
        <v>31</v>
      </c>
      <c r="B43" t="s" s="5">
        <v>83</v>
      </c>
      <c r="C43" t="s" s="5">
        <v>84</v>
      </c>
      <c r="D43" s="4">
        <v>15</v>
      </c>
      <c r="E43" s="4">
        <f>COUNTIF($D$3:$D$47,"&lt;&gt;0")+1-RANK(D43,D$3:D$47,0)</f>
        <v>11</v>
      </c>
      <c r="F43" s="4">
        <v>8</v>
      </c>
      <c r="G43" s="4">
        <f>(COUNTIF($F$3:$F$47,"&lt;&gt;0")+1)-RANK(F43,F$3:F$47,0)</f>
        <v>1</v>
      </c>
      <c r="H43" s="4">
        <v>2.05</v>
      </c>
      <c r="I43" s="4">
        <f>(COUNTIF($H$3:$H$47,"&lt;&gt;0")+1)-RANK(H43,H$3:H$47,0)</f>
        <v>19</v>
      </c>
    </row>
    <row r="44" ht="17" customHeight="1">
      <c r="A44" s="4">
        <f>SUM(E44+G44+I44)</f>
        <v>22</v>
      </c>
      <c r="B44" t="s" s="5">
        <v>85</v>
      </c>
      <c r="C44" t="s" s="5">
        <v>86</v>
      </c>
      <c r="D44" s="4">
        <v>15</v>
      </c>
      <c r="E44" s="4">
        <f>COUNTIF($D$3:$D$47,"&lt;&gt;0")+1-RANK(D44,D$3:D$47,0)</f>
        <v>11</v>
      </c>
      <c r="F44" s="4">
        <v>8.699999999999999</v>
      </c>
      <c r="G44" s="4">
        <f>(COUNTIF($F$3:$F$47,"&lt;&gt;0")+1)-RANK(F44,F$3:F$47,0)</f>
        <v>10</v>
      </c>
      <c r="H44" s="4">
        <v>1.23</v>
      </c>
      <c r="I44" s="4">
        <f>(COUNTIF($H$3:$H$47,"&lt;&gt;0")+1)-RANK(H44,H$3:H$47,0)</f>
        <v>1</v>
      </c>
    </row>
    <row r="45" ht="17" customHeight="1">
      <c r="A45" s="4">
        <f>SUM(E45+G45+I45)</f>
        <v>15</v>
      </c>
      <c r="B45" t="s" s="5">
        <v>87</v>
      </c>
      <c r="C45" t="s" s="5">
        <v>88</v>
      </c>
      <c r="D45" s="4">
        <v>14</v>
      </c>
      <c r="E45" s="4">
        <f>COUNTIF($D$3:$D$47,"&lt;&gt;0")+1-RANK(D45,D$3:D$47,0)</f>
        <v>7</v>
      </c>
      <c r="F45" s="4">
        <v>8.1</v>
      </c>
      <c r="G45" s="4">
        <f>(COUNTIF($F$3:$F$47,"&lt;&gt;0")+1)-RANK(F45,F$3:F$47,0)</f>
        <v>3</v>
      </c>
      <c r="H45" s="4">
        <v>1.71</v>
      </c>
      <c r="I45" s="4">
        <f>(COUNTIF($H$3:$H$47,"&lt;&gt;0")+1)-RANK(H45,H$3:H$47,0)</f>
        <v>5</v>
      </c>
    </row>
    <row r="46" ht="17" customHeight="1">
      <c r="A46" s="4">
        <f>SUM(E46+G46+I46)</f>
        <v>11</v>
      </c>
      <c r="B46" t="s" s="5">
        <v>89</v>
      </c>
      <c r="C46" t="s" s="5">
        <v>90</v>
      </c>
      <c r="D46" s="4">
        <v>12</v>
      </c>
      <c r="E46" s="4">
        <f>COUNTIF($D$3:$D$47,"&lt;&gt;0")+1-RANK(D46,D$3:D$47,0)</f>
        <v>2</v>
      </c>
      <c r="F46" s="4">
        <v>8.300000000000001</v>
      </c>
      <c r="G46" s="4">
        <f>(COUNTIF($F$3:$F$47,"&lt;&gt;0")+1)-RANK(F46,F$3:F$47,0)</f>
        <v>6</v>
      </c>
      <c r="H46" s="4">
        <v>1.55</v>
      </c>
      <c r="I46" s="4">
        <f>(COUNTIF($H$3:$H$47,"&lt;&gt;0")+1)-RANK(H46,H$3:H$47,0)</f>
        <v>3</v>
      </c>
    </row>
    <row r="47" ht="17" customHeight="1">
      <c r="A47" s="4">
        <f>SUM(E47+G47+I47)</f>
        <v>9</v>
      </c>
      <c r="B47" t="s" s="5">
        <v>91</v>
      </c>
      <c r="C47" t="s" s="5">
        <v>92</v>
      </c>
      <c r="D47" s="4">
        <v>13</v>
      </c>
      <c r="E47" s="4">
        <f>COUNTIF($D$3:$D$47,"&lt;&gt;0")+1-RANK(D47,D$3:D$47,0)</f>
        <v>3</v>
      </c>
      <c r="F47" s="4">
        <v>8.199999999999999</v>
      </c>
      <c r="G47" s="4">
        <f>(COUNTIF($F$3:$F$47,"&lt;&gt;0")+1)-RANK(F47,F$3:F$47,0)</f>
        <v>4</v>
      </c>
      <c r="H47" s="4">
        <v>1.54</v>
      </c>
      <c r="I47" s="4">
        <f>(COUNTIF($H$3:$H$47,"&lt;&gt;0")+1)-RANK(H47,H$3:H$47,0)</f>
        <v>2</v>
      </c>
    </row>
    <row r="48" ht="17" customHeight="1">
      <c r="A48" s="4"/>
      <c r="B48" s="4"/>
      <c r="C48" s="4"/>
      <c r="D48" s="4"/>
      <c r="E48" s="4"/>
      <c r="F48" s="4"/>
      <c r="G48" s="4"/>
      <c r="H48" s="4"/>
      <c r="I48" s="4"/>
    </row>
    <row r="49" ht="17" customHeight="1">
      <c r="A49" s="2"/>
      <c r="B49" s="2"/>
      <c r="C49" s="2"/>
      <c r="D49" t="s" s="3">
        <v>93</v>
      </c>
      <c r="E49" s="2"/>
      <c r="F49" s="2"/>
      <c r="G49" s="2"/>
      <c r="H49" s="2"/>
      <c r="I49" s="2"/>
    </row>
    <row r="50" ht="17" customHeight="1">
      <c r="A50" t="s" s="3">
        <v>1</v>
      </c>
      <c r="B50" t="s" s="3">
        <v>2</v>
      </c>
      <c r="C50" t="s" s="3">
        <v>3</v>
      </c>
      <c r="D50" t="s" s="3">
        <v>4</v>
      </c>
      <c r="E50" t="s" s="3">
        <v>5</v>
      </c>
      <c r="F50" t="s" s="3">
        <v>6</v>
      </c>
      <c r="G50" t="s" s="3">
        <v>7</v>
      </c>
      <c r="H50" t="s" s="3">
        <v>8</v>
      </c>
      <c r="I50" t="s" s="3">
        <v>9</v>
      </c>
    </row>
    <row r="51" ht="17" customHeight="1">
      <c r="A51" s="4">
        <v>135</v>
      </c>
      <c r="B51" t="s" s="5">
        <v>10</v>
      </c>
      <c r="C51" t="s" s="5">
        <v>11</v>
      </c>
      <c r="D51" s="4">
        <v>28</v>
      </c>
      <c r="E51" s="4">
        <v>45</v>
      </c>
      <c r="F51" s="4">
        <v>13.8</v>
      </c>
      <c r="G51" s="4">
        <v>45</v>
      </c>
      <c r="H51" s="4">
        <v>2.9</v>
      </c>
      <c r="I51" s="4">
        <v>45</v>
      </c>
    </row>
    <row r="52" ht="17" customHeight="1">
      <c r="A52" s="4">
        <v>120</v>
      </c>
      <c r="B52" t="s" s="5">
        <v>16</v>
      </c>
      <c r="C52" t="s" s="5">
        <v>17</v>
      </c>
      <c r="D52" s="4">
        <v>24</v>
      </c>
      <c r="E52" s="4">
        <v>43</v>
      </c>
      <c r="F52" s="4">
        <v>11.1</v>
      </c>
      <c r="G52" s="4">
        <v>40</v>
      </c>
      <c r="H52" s="4">
        <v>2.49</v>
      </c>
      <c r="I52" s="4">
        <v>37</v>
      </c>
    </row>
    <row r="53" ht="17" customHeight="1">
      <c r="A53" s="4">
        <v>86</v>
      </c>
      <c r="B53" t="s" s="5">
        <v>32</v>
      </c>
      <c r="C53" t="s" s="5">
        <v>33</v>
      </c>
      <c r="D53" s="4">
        <v>16</v>
      </c>
      <c r="E53" s="4">
        <v>16</v>
      </c>
      <c r="F53" s="4">
        <v>11</v>
      </c>
      <c r="G53" s="4">
        <v>38</v>
      </c>
      <c r="H53" s="4">
        <v>2.26</v>
      </c>
      <c r="I53" s="4">
        <v>32</v>
      </c>
    </row>
    <row r="54" ht="17" customHeight="1">
      <c r="A54" s="4">
        <v>82</v>
      </c>
      <c r="B54" t="s" s="5">
        <v>44</v>
      </c>
      <c r="C54" t="s" s="5">
        <v>45</v>
      </c>
      <c r="D54" s="4">
        <v>21</v>
      </c>
      <c r="E54" s="4">
        <v>40</v>
      </c>
      <c r="F54" s="4">
        <v>10</v>
      </c>
      <c r="G54" s="4">
        <v>23</v>
      </c>
      <c r="H54" s="4">
        <v>2.05</v>
      </c>
      <c r="I54" s="4">
        <v>19</v>
      </c>
    </row>
    <row r="55" ht="17" customHeight="1">
      <c r="A55" s="4">
        <v>132</v>
      </c>
      <c r="B55" t="s" s="5">
        <v>12</v>
      </c>
      <c r="C55" t="s" s="5">
        <v>13</v>
      </c>
      <c r="D55" s="4">
        <v>28</v>
      </c>
      <c r="E55" s="4">
        <v>45</v>
      </c>
      <c r="F55" s="4">
        <v>12.1</v>
      </c>
      <c r="G55" s="4">
        <v>44</v>
      </c>
      <c r="H55" s="4">
        <v>2.88</v>
      </c>
      <c r="I55" s="4">
        <v>43</v>
      </c>
    </row>
    <row r="56" ht="17" customHeight="1">
      <c r="A56" s="4">
        <v>120</v>
      </c>
      <c r="B56" t="s" s="5">
        <v>14</v>
      </c>
      <c r="C56" t="s" s="5">
        <v>15</v>
      </c>
      <c r="D56" s="4">
        <v>20</v>
      </c>
      <c r="E56" s="4">
        <v>37</v>
      </c>
      <c r="F56" s="4">
        <v>11.3</v>
      </c>
      <c r="G56" s="4">
        <v>43</v>
      </c>
      <c r="H56" s="4">
        <v>2.56</v>
      </c>
      <c r="I56" s="4">
        <v>40</v>
      </c>
    </row>
    <row r="57" ht="17" customHeight="1">
      <c r="A57" s="4">
        <v>116</v>
      </c>
      <c r="B57" t="s" s="5">
        <v>18</v>
      </c>
      <c r="C57" t="s" s="5">
        <v>19</v>
      </c>
      <c r="D57" s="4">
        <v>20</v>
      </c>
      <c r="E57" s="4">
        <v>37</v>
      </c>
      <c r="F57" s="4">
        <v>11.3</v>
      </c>
      <c r="G57" s="4">
        <v>43</v>
      </c>
      <c r="H57" s="4">
        <v>2.44</v>
      </c>
      <c r="I57" s="4">
        <v>36</v>
      </c>
    </row>
    <row r="58" ht="17" customHeight="1">
      <c r="A58" s="4">
        <v>114</v>
      </c>
      <c r="B58" t="s" s="5">
        <v>20</v>
      </c>
      <c r="C58" t="s" s="5">
        <v>21</v>
      </c>
      <c r="D58" s="4">
        <v>21</v>
      </c>
      <c r="E58" s="4">
        <v>40</v>
      </c>
      <c r="F58" s="4">
        <v>10.7</v>
      </c>
      <c r="G58" s="4">
        <v>33</v>
      </c>
      <c r="H58" s="4">
        <v>2.58</v>
      </c>
      <c r="I58" s="4">
        <v>41</v>
      </c>
    </row>
    <row r="59" ht="17" customHeight="1">
      <c r="A59" s="4">
        <v>92</v>
      </c>
      <c r="B59" t="s" s="5">
        <v>28</v>
      </c>
      <c r="C59" t="s" s="5">
        <v>29</v>
      </c>
      <c r="D59" s="4">
        <v>17</v>
      </c>
      <c r="E59" s="4">
        <v>25</v>
      </c>
      <c r="F59" s="4">
        <v>11.2</v>
      </c>
      <c r="G59" s="4">
        <v>41</v>
      </c>
      <c r="H59" s="4">
        <v>2.22</v>
      </c>
      <c r="I59" s="4">
        <v>26</v>
      </c>
    </row>
    <row r="60" ht="17" customHeight="1">
      <c r="A60" s="4">
        <v>84</v>
      </c>
      <c r="B60" t="s" s="5">
        <v>38</v>
      </c>
      <c r="C60" t="s" s="5">
        <v>39</v>
      </c>
      <c r="D60" s="4">
        <v>20</v>
      </c>
      <c r="E60" s="4">
        <v>37</v>
      </c>
      <c r="F60" s="4">
        <v>10.1</v>
      </c>
      <c r="G60" s="4">
        <v>26</v>
      </c>
      <c r="H60" s="4">
        <v>2.09</v>
      </c>
      <c r="I60" s="4">
        <v>21</v>
      </c>
    </row>
    <row r="61" ht="17" customHeight="1">
      <c r="A61" s="4">
        <v>84</v>
      </c>
      <c r="B61" t="s" s="5">
        <v>40</v>
      </c>
      <c r="C61" t="s" s="5">
        <v>41</v>
      </c>
      <c r="D61" s="4">
        <v>16</v>
      </c>
      <c r="E61" s="4">
        <v>16</v>
      </c>
      <c r="F61" s="4">
        <v>11</v>
      </c>
      <c r="G61" s="4">
        <v>38</v>
      </c>
      <c r="H61" s="4">
        <v>2.25</v>
      </c>
      <c r="I61" s="4">
        <v>30</v>
      </c>
    </row>
    <row r="62" ht="17" customHeight="1">
      <c r="A62" s="4">
        <v>83</v>
      </c>
      <c r="B62" t="s" s="5">
        <v>42</v>
      </c>
      <c r="C62" t="s" s="5">
        <v>43</v>
      </c>
      <c r="D62" s="4">
        <v>17</v>
      </c>
      <c r="E62" s="4">
        <v>25</v>
      </c>
      <c r="F62" s="4">
        <v>10.3</v>
      </c>
      <c r="G62" s="4">
        <v>30</v>
      </c>
      <c r="H62" s="4">
        <v>2.24</v>
      </c>
      <c r="I62" s="4">
        <v>28</v>
      </c>
    </row>
    <row r="63" ht="17" customHeight="1">
      <c r="A63" s="4">
        <v>77</v>
      </c>
      <c r="B63" t="s" s="5">
        <v>46</v>
      </c>
      <c r="C63" t="s" s="5">
        <v>47</v>
      </c>
      <c r="D63" s="4">
        <v>14</v>
      </c>
      <c r="E63" s="4">
        <v>7</v>
      </c>
      <c r="F63" s="4">
        <v>11.1</v>
      </c>
      <c r="G63" s="4">
        <v>40</v>
      </c>
      <c r="H63" s="4">
        <v>2.25</v>
      </c>
      <c r="I63" s="4">
        <v>30</v>
      </c>
    </row>
    <row r="64" ht="17" customHeight="1">
      <c r="A64" s="4">
        <v>75</v>
      </c>
      <c r="B64" t="s" s="5">
        <v>52</v>
      </c>
      <c r="C64" t="s" s="5">
        <v>53</v>
      </c>
      <c r="D64" s="4">
        <v>20</v>
      </c>
      <c r="E64" s="4">
        <v>37</v>
      </c>
      <c r="F64" s="4">
        <v>10.6</v>
      </c>
      <c r="G64" s="4">
        <v>32</v>
      </c>
      <c r="H64" s="4">
        <v>1.73</v>
      </c>
      <c r="I64" s="4">
        <v>6</v>
      </c>
    </row>
    <row r="65" ht="17" customHeight="1">
      <c r="A65" s="4">
        <v>63</v>
      </c>
      <c r="B65" t="s" s="5">
        <v>32</v>
      </c>
      <c r="C65" t="s" s="5">
        <v>62</v>
      </c>
      <c r="D65" s="4">
        <v>15</v>
      </c>
      <c r="E65" s="4">
        <v>11</v>
      </c>
      <c r="F65" s="4">
        <v>10.8</v>
      </c>
      <c r="G65" s="4">
        <v>36</v>
      </c>
      <c r="H65" s="4">
        <v>2.02</v>
      </c>
      <c r="I65" s="4">
        <v>16</v>
      </c>
    </row>
    <row r="66" ht="17" customHeight="1">
      <c r="A66" s="4">
        <v>60</v>
      </c>
      <c r="B66" t="s" s="5">
        <v>65</v>
      </c>
      <c r="C66" t="s" s="5">
        <v>66</v>
      </c>
      <c r="D66" s="4">
        <v>18</v>
      </c>
      <c r="E66" s="4">
        <v>30</v>
      </c>
      <c r="F66" s="4">
        <v>9.1</v>
      </c>
      <c r="G66" s="4">
        <v>15</v>
      </c>
      <c r="H66" s="4">
        <v>1.97</v>
      </c>
      <c r="I66" s="4">
        <v>15</v>
      </c>
    </row>
    <row r="67" ht="17" customHeight="1">
      <c r="A67" s="4">
        <v>52</v>
      </c>
      <c r="B67" t="s" s="5">
        <v>32</v>
      </c>
      <c r="C67" t="s" s="5">
        <v>60</v>
      </c>
      <c r="D67" s="4">
        <v>16</v>
      </c>
      <c r="E67" s="4">
        <v>16</v>
      </c>
      <c r="F67" s="4">
        <v>10.6</v>
      </c>
      <c r="G67" s="4">
        <v>32</v>
      </c>
      <c r="H67" s="4">
        <v>1.57</v>
      </c>
      <c r="I67" s="4">
        <v>4</v>
      </c>
    </row>
    <row r="68" ht="17" customHeight="1">
      <c r="A68" s="4">
        <v>48</v>
      </c>
      <c r="B68" t="s" s="5">
        <v>75</v>
      </c>
      <c r="C68" t="s" s="5">
        <v>25</v>
      </c>
      <c r="D68" s="4">
        <v>14</v>
      </c>
      <c r="E68" s="4">
        <v>7</v>
      </c>
      <c r="F68" s="4">
        <v>10.2</v>
      </c>
      <c r="G68" s="4">
        <v>29</v>
      </c>
      <c r="H68" s="4">
        <v>1.91</v>
      </c>
      <c r="I68" s="4">
        <v>12</v>
      </c>
    </row>
    <row r="69" ht="17" customHeight="1">
      <c r="A69" s="4">
        <v>45</v>
      </c>
      <c r="B69" t="s" s="5">
        <v>78</v>
      </c>
      <c r="C69" t="s" s="5">
        <v>64</v>
      </c>
      <c r="D69" s="4">
        <v>16</v>
      </c>
      <c r="E69" s="4">
        <v>16</v>
      </c>
      <c r="F69" s="4">
        <v>9.199999999999999</v>
      </c>
      <c r="G69" s="4">
        <v>16</v>
      </c>
      <c r="H69" s="4">
        <v>1.92</v>
      </c>
      <c r="I69" s="4">
        <v>13</v>
      </c>
    </row>
    <row r="70" ht="17" customHeight="1">
      <c r="A70" s="2"/>
      <c r="B70" s="2"/>
      <c r="C70" s="2"/>
      <c r="D70" t="s" s="3">
        <v>94</v>
      </c>
      <c r="E70" s="2"/>
      <c r="F70" s="2"/>
      <c r="G70" s="2"/>
      <c r="H70" s="2"/>
      <c r="I70" s="2"/>
    </row>
    <row r="71" ht="17" customHeight="1">
      <c r="A71" t="s" s="3">
        <v>1</v>
      </c>
      <c r="B71" t="s" s="3">
        <v>2</v>
      </c>
      <c r="C71" t="s" s="3">
        <v>3</v>
      </c>
      <c r="D71" t="s" s="3">
        <v>4</v>
      </c>
      <c r="E71" t="s" s="3">
        <v>5</v>
      </c>
      <c r="F71" t="s" s="3">
        <v>6</v>
      </c>
      <c r="G71" t="s" s="3">
        <v>7</v>
      </c>
      <c r="H71" t="s" s="3">
        <v>8</v>
      </c>
      <c r="I71" t="s" s="3">
        <v>9</v>
      </c>
    </row>
    <row r="72" ht="17" customHeight="1">
      <c r="A72" s="4">
        <v>101</v>
      </c>
      <c r="B72" t="s" s="5">
        <v>24</v>
      </c>
      <c r="C72" t="s" s="5">
        <v>25</v>
      </c>
      <c r="D72" s="4">
        <v>20</v>
      </c>
      <c r="E72" s="4">
        <v>37</v>
      </c>
      <c r="F72" s="4">
        <v>10.1</v>
      </c>
      <c r="G72" s="4">
        <v>26</v>
      </c>
      <c r="H72" s="4">
        <v>2.52</v>
      </c>
      <c r="I72" s="4">
        <v>38</v>
      </c>
    </row>
    <row r="73" ht="17" customHeight="1">
      <c r="A73" s="4">
        <v>69</v>
      </c>
      <c r="B73" t="s" s="5">
        <v>58</v>
      </c>
      <c r="C73" t="s" s="5">
        <v>59</v>
      </c>
      <c r="D73" s="4">
        <v>17</v>
      </c>
      <c r="E73" s="4">
        <v>25</v>
      </c>
      <c r="F73" s="4">
        <v>9.6</v>
      </c>
      <c r="G73" s="4">
        <v>21</v>
      </c>
      <c r="H73" s="4">
        <v>2.17</v>
      </c>
      <c r="I73" s="4">
        <v>23</v>
      </c>
    </row>
    <row r="74" ht="17" customHeight="1">
      <c r="A74" s="4">
        <v>102</v>
      </c>
      <c r="B74" t="s" s="5">
        <v>22</v>
      </c>
      <c r="C74" t="s" s="5">
        <v>23</v>
      </c>
      <c r="D74" s="4">
        <v>22</v>
      </c>
      <c r="E74" s="4">
        <v>42</v>
      </c>
      <c r="F74" s="4">
        <v>9.6</v>
      </c>
      <c r="G74" s="4">
        <v>21</v>
      </c>
      <c r="H74" s="4">
        <v>2.54</v>
      </c>
      <c r="I74" s="4">
        <v>39</v>
      </c>
    </row>
    <row r="75" ht="17" customHeight="1">
      <c r="A75" s="4">
        <v>95</v>
      </c>
      <c r="B75" t="s" s="5">
        <v>26</v>
      </c>
      <c r="C75" t="s" s="5">
        <v>27</v>
      </c>
      <c r="D75" s="4">
        <v>17</v>
      </c>
      <c r="E75" s="4">
        <v>25</v>
      </c>
      <c r="F75" s="4">
        <v>10.1</v>
      </c>
      <c r="G75" s="4">
        <v>26</v>
      </c>
      <c r="H75" s="4">
        <v>2.89</v>
      </c>
      <c r="I75" s="4">
        <v>44</v>
      </c>
    </row>
    <row r="76" ht="17" customHeight="1">
      <c r="A76" s="4">
        <v>86</v>
      </c>
      <c r="B76" t="s" s="5">
        <v>30</v>
      </c>
      <c r="C76" t="s" s="5">
        <v>31</v>
      </c>
      <c r="D76" s="4">
        <v>18</v>
      </c>
      <c r="E76" s="4">
        <v>30</v>
      </c>
      <c r="F76" s="4">
        <v>10.2</v>
      </c>
      <c r="G76" s="4">
        <v>29</v>
      </c>
      <c r="H76" s="4">
        <v>2.23</v>
      </c>
      <c r="I76" s="4">
        <v>27</v>
      </c>
    </row>
    <row r="77" ht="17" customHeight="1">
      <c r="A77" s="4">
        <v>86</v>
      </c>
      <c r="B77" t="s" s="5">
        <v>34</v>
      </c>
      <c r="C77" t="s" s="5">
        <v>35</v>
      </c>
      <c r="D77" s="4">
        <v>17</v>
      </c>
      <c r="E77" s="4">
        <v>25</v>
      </c>
      <c r="F77" s="4">
        <v>10.2</v>
      </c>
      <c r="G77" s="4">
        <v>29</v>
      </c>
      <c r="H77" s="4">
        <v>2.26</v>
      </c>
      <c r="I77" s="4">
        <v>32</v>
      </c>
    </row>
    <row r="78" ht="17" customHeight="1">
      <c r="A78" s="4">
        <v>86</v>
      </c>
      <c r="B78" t="s" s="5">
        <v>36</v>
      </c>
      <c r="C78" t="s" s="5">
        <v>37</v>
      </c>
      <c r="D78" s="4">
        <v>18</v>
      </c>
      <c r="E78" s="4">
        <v>30</v>
      </c>
      <c r="F78" s="4">
        <v>10.8</v>
      </c>
      <c r="G78" s="4">
        <v>36</v>
      </c>
      <c r="H78" s="4">
        <v>2.06</v>
      </c>
      <c r="I78" s="4">
        <v>20</v>
      </c>
    </row>
    <row r="79" ht="17" customHeight="1">
      <c r="A79" s="4">
        <v>76</v>
      </c>
      <c r="B79" t="s" s="5">
        <v>48</v>
      </c>
      <c r="C79" t="s" s="5">
        <v>49</v>
      </c>
      <c r="D79" s="4">
        <v>17</v>
      </c>
      <c r="E79" s="4">
        <v>25</v>
      </c>
      <c r="F79" s="4">
        <v>10.8</v>
      </c>
      <c r="G79" s="4">
        <v>36</v>
      </c>
      <c r="H79" s="4">
        <v>1.97</v>
      </c>
      <c r="I79" s="4">
        <v>15</v>
      </c>
    </row>
    <row r="80" ht="17" customHeight="1">
      <c r="A80" s="4">
        <v>75</v>
      </c>
      <c r="B80" t="s" s="5">
        <v>50</v>
      </c>
      <c r="C80" t="s" s="5">
        <v>51</v>
      </c>
      <c r="D80" s="4">
        <v>19</v>
      </c>
      <c r="E80" s="4">
        <v>31</v>
      </c>
      <c r="F80" s="4">
        <v>9.5</v>
      </c>
      <c r="G80" s="4">
        <v>19</v>
      </c>
      <c r="H80" s="4">
        <v>2.18</v>
      </c>
      <c r="I80" s="4">
        <v>25</v>
      </c>
    </row>
    <row r="81" ht="17" customHeight="1">
      <c r="A81" s="4">
        <v>75</v>
      </c>
      <c r="B81" t="s" s="5">
        <v>54</v>
      </c>
      <c r="C81" t="s" s="5">
        <v>55</v>
      </c>
      <c r="D81" s="4">
        <v>18</v>
      </c>
      <c r="E81" s="4">
        <v>30</v>
      </c>
      <c r="F81" s="4">
        <v>8.1</v>
      </c>
      <c r="G81" s="4">
        <v>3</v>
      </c>
      <c r="H81" s="4">
        <v>2.6</v>
      </c>
      <c r="I81" s="4">
        <v>42</v>
      </c>
    </row>
    <row r="82" ht="17" customHeight="1">
      <c r="A82" s="4">
        <v>71</v>
      </c>
      <c r="B82" t="s" s="5">
        <v>56</v>
      </c>
      <c r="C82" t="s" s="5">
        <v>57</v>
      </c>
      <c r="D82" s="4">
        <v>18</v>
      </c>
      <c r="E82" s="4">
        <v>30</v>
      </c>
      <c r="F82" s="4">
        <v>9.5</v>
      </c>
      <c r="G82" s="4">
        <v>19</v>
      </c>
      <c r="H82" s="4">
        <v>2.11</v>
      </c>
      <c r="I82" s="4">
        <v>22</v>
      </c>
    </row>
    <row r="83" ht="17" customHeight="1">
      <c r="A83" s="4">
        <v>67</v>
      </c>
      <c r="B83" t="s" s="5">
        <v>26</v>
      </c>
      <c r="C83" t="s" s="5">
        <v>60</v>
      </c>
      <c r="D83" s="4">
        <v>15</v>
      </c>
      <c r="E83" s="4">
        <v>11</v>
      </c>
      <c r="F83" s="4">
        <v>9.9</v>
      </c>
      <c r="G83" s="4">
        <v>22</v>
      </c>
      <c r="H83" s="4">
        <v>2.33</v>
      </c>
      <c r="I83" s="4">
        <v>34</v>
      </c>
    </row>
    <row r="84" ht="17" customHeight="1">
      <c r="A84" s="4">
        <v>64</v>
      </c>
      <c r="B84" t="s" s="5">
        <v>61</v>
      </c>
      <c r="C84" t="s" s="5">
        <v>39</v>
      </c>
      <c r="D84" s="4">
        <v>21</v>
      </c>
      <c r="E84" s="4">
        <v>40</v>
      </c>
      <c r="F84" s="4">
        <v>9.300000000000001</v>
      </c>
      <c r="G84" s="4">
        <v>17</v>
      </c>
      <c r="H84" s="4">
        <v>1.76</v>
      </c>
      <c r="I84" s="4">
        <v>7</v>
      </c>
    </row>
    <row r="85" ht="17" customHeight="1">
      <c r="A85" s="4">
        <v>62</v>
      </c>
      <c r="B85" t="s" s="5">
        <v>63</v>
      </c>
      <c r="C85" t="s" s="5">
        <v>64</v>
      </c>
      <c r="D85" s="4">
        <v>17</v>
      </c>
      <c r="E85" s="4">
        <v>25</v>
      </c>
      <c r="F85" s="4">
        <v>8.9</v>
      </c>
      <c r="G85" s="4">
        <v>12</v>
      </c>
      <c r="H85" s="4">
        <v>2.18</v>
      </c>
      <c r="I85" s="4">
        <v>25</v>
      </c>
    </row>
    <row r="86" ht="17" customHeight="1">
      <c r="A86" s="4">
        <v>58</v>
      </c>
      <c r="B86" t="s" s="5">
        <v>67</v>
      </c>
      <c r="C86" t="s" s="5">
        <v>68</v>
      </c>
      <c r="D86" s="4">
        <v>20</v>
      </c>
      <c r="E86" s="4">
        <v>37</v>
      </c>
      <c r="F86" s="4">
        <v>8.800000000000001</v>
      </c>
      <c r="G86" s="4">
        <v>11</v>
      </c>
      <c r="H86" s="4">
        <v>1.85</v>
      </c>
      <c r="I86" s="4">
        <v>10</v>
      </c>
    </row>
    <row r="87" ht="17" customHeight="1">
      <c r="A87" s="4">
        <v>57</v>
      </c>
      <c r="B87" t="s" s="5">
        <v>69</v>
      </c>
      <c r="C87" t="s" s="5">
        <v>70</v>
      </c>
      <c r="D87" s="4">
        <v>22</v>
      </c>
      <c r="E87" s="4">
        <v>42</v>
      </c>
      <c r="F87" s="4">
        <v>8.300000000000001</v>
      </c>
      <c r="G87" s="4">
        <v>6</v>
      </c>
      <c r="H87" s="4">
        <v>1.83</v>
      </c>
      <c r="I87" s="4">
        <v>9</v>
      </c>
    </row>
    <row r="88" ht="17" customHeight="1">
      <c r="A88" s="4">
        <v>52</v>
      </c>
      <c r="B88" t="s" s="5">
        <v>71</v>
      </c>
      <c r="C88" t="s" s="5">
        <v>72</v>
      </c>
      <c r="D88" s="4">
        <v>12</v>
      </c>
      <c r="E88" s="4">
        <v>2</v>
      </c>
      <c r="F88" s="4">
        <v>9.1</v>
      </c>
      <c r="G88" s="4">
        <v>15</v>
      </c>
      <c r="H88" s="4">
        <v>2.41</v>
      </c>
      <c r="I88" s="4">
        <v>35</v>
      </c>
    </row>
    <row r="89" ht="17" customHeight="1">
      <c r="A89" s="4">
        <v>49</v>
      </c>
      <c r="B89" t="s" s="5">
        <v>73</v>
      </c>
      <c r="C89" t="s" s="5">
        <v>74</v>
      </c>
      <c r="D89" s="4">
        <v>17</v>
      </c>
      <c r="E89" s="4">
        <v>25</v>
      </c>
      <c r="F89" s="4">
        <v>9</v>
      </c>
      <c r="G89" s="4">
        <v>13</v>
      </c>
      <c r="H89" s="4">
        <v>1.9</v>
      </c>
      <c r="I89" s="4">
        <v>11</v>
      </c>
    </row>
    <row r="90" ht="17" customHeight="1">
      <c r="A90" s="4">
        <v>47</v>
      </c>
      <c r="B90" t="s" s="5">
        <v>76</v>
      </c>
      <c r="C90" t="s" s="5">
        <v>77</v>
      </c>
      <c r="D90" s="4">
        <v>14</v>
      </c>
      <c r="E90" s="4">
        <v>7</v>
      </c>
      <c r="F90" s="4">
        <v>8.4</v>
      </c>
      <c r="G90" s="4">
        <v>7</v>
      </c>
      <c r="H90" s="4">
        <v>2.32</v>
      </c>
      <c r="I90" s="4">
        <v>33</v>
      </c>
    </row>
    <row r="91" ht="17" customHeight="1">
      <c r="A91" s="4">
        <v>44</v>
      </c>
      <c r="B91" t="s" s="5">
        <v>79</v>
      </c>
      <c r="C91" t="s" s="5">
        <v>80</v>
      </c>
      <c r="D91" s="4">
        <v>17</v>
      </c>
      <c r="E91" s="4">
        <v>25</v>
      </c>
      <c r="F91" s="4">
        <v>8.699999999999999</v>
      </c>
      <c r="G91" s="4">
        <v>10</v>
      </c>
      <c r="H91" s="4">
        <v>1.83</v>
      </c>
      <c r="I91" s="4">
        <v>9</v>
      </c>
    </row>
    <row r="92" ht="17" customHeight="1">
      <c r="A92" s="4">
        <v>41</v>
      </c>
      <c r="B92" t="s" s="5">
        <v>81</v>
      </c>
      <c r="C92" t="s" s="5">
        <v>82</v>
      </c>
      <c r="D92" s="4">
        <v>16</v>
      </c>
      <c r="E92" s="4">
        <v>16</v>
      </c>
      <c r="F92" s="4">
        <v>8.6</v>
      </c>
      <c r="G92" s="4">
        <v>8</v>
      </c>
      <c r="H92" s="4">
        <v>2.03</v>
      </c>
      <c r="I92" s="4">
        <v>17</v>
      </c>
    </row>
    <row r="93" ht="17" customHeight="1">
      <c r="A93" s="4">
        <v>31</v>
      </c>
      <c r="B93" t="s" s="5">
        <v>83</v>
      </c>
      <c r="C93" t="s" s="5">
        <v>84</v>
      </c>
      <c r="D93" s="4">
        <v>15</v>
      </c>
      <c r="E93" s="4">
        <v>11</v>
      </c>
      <c r="F93" s="4">
        <v>8</v>
      </c>
      <c r="G93" s="4">
        <v>1</v>
      </c>
      <c r="H93" s="4">
        <v>2.05</v>
      </c>
      <c r="I93" s="4">
        <v>19</v>
      </c>
    </row>
    <row r="94" ht="17" customHeight="1">
      <c r="A94" s="4">
        <v>22</v>
      </c>
      <c r="B94" t="s" s="5">
        <v>85</v>
      </c>
      <c r="C94" t="s" s="5">
        <v>86</v>
      </c>
      <c r="D94" s="4">
        <v>15</v>
      </c>
      <c r="E94" s="4">
        <v>11</v>
      </c>
      <c r="F94" s="4">
        <v>8.699999999999999</v>
      </c>
      <c r="G94" s="4">
        <v>10</v>
      </c>
      <c r="H94" s="4">
        <v>1.23</v>
      </c>
      <c r="I94" s="4">
        <v>1</v>
      </c>
    </row>
    <row r="95" ht="17" customHeight="1">
      <c r="A95" s="4">
        <v>15</v>
      </c>
      <c r="B95" t="s" s="5">
        <v>87</v>
      </c>
      <c r="C95" t="s" s="5">
        <v>88</v>
      </c>
      <c r="D95" s="4">
        <v>14</v>
      </c>
      <c r="E95" s="4">
        <v>7</v>
      </c>
      <c r="F95" s="4">
        <v>8.1</v>
      </c>
      <c r="G95" s="4">
        <v>3</v>
      </c>
      <c r="H95" s="4">
        <v>1.71</v>
      </c>
      <c r="I95" s="4">
        <v>5</v>
      </c>
    </row>
    <row r="96" ht="17" customHeight="1">
      <c r="A96" s="4">
        <v>11</v>
      </c>
      <c r="B96" t="s" s="5">
        <v>89</v>
      </c>
      <c r="C96" t="s" s="5">
        <v>90</v>
      </c>
      <c r="D96" s="4">
        <v>12</v>
      </c>
      <c r="E96" s="4">
        <v>2</v>
      </c>
      <c r="F96" s="4">
        <v>8.300000000000001</v>
      </c>
      <c r="G96" s="4">
        <v>6</v>
      </c>
      <c r="H96" s="4">
        <v>1.55</v>
      </c>
      <c r="I96" s="4">
        <v>3</v>
      </c>
    </row>
    <row r="97" ht="17" customHeight="1">
      <c r="A97" s="4">
        <v>9</v>
      </c>
      <c r="B97" t="s" s="5">
        <v>91</v>
      </c>
      <c r="C97" t="s" s="5">
        <v>92</v>
      </c>
      <c r="D97" s="4">
        <v>13</v>
      </c>
      <c r="E97" s="4">
        <v>3</v>
      </c>
      <c r="F97" s="4">
        <v>8.199999999999999</v>
      </c>
      <c r="G97" s="4">
        <v>4</v>
      </c>
      <c r="H97" s="4">
        <v>1.54</v>
      </c>
      <c r="I97" s="4">
        <v>2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